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Донецк. Одесса. Харьков" sheetId="1" r:id="rId1"/>
  </sheets>
  <definedNames>
    <definedName name="_xlnm.Print_Area" localSheetId="0">'Донецк. Одесса. Харьков'!$A$1:$K$96</definedName>
  </definedNames>
  <calcPr fullCalcOnLoad="1"/>
</workbook>
</file>

<file path=xl/sharedStrings.xml><?xml version="1.0" encoding="utf-8"?>
<sst xmlns="http://schemas.openxmlformats.org/spreadsheetml/2006/main" count="169" uniqueCount="119">
  <si>
    <t>Объем</t>
  </si>
  <si>
    <t>пн,вт,ср,пт</t>
  </si>
  <si>
    <t>чт</t>
  </si>
  <si>
    <t>К/м</t>
  </si>
  <si>
    <t>Cимволы</t>
  </si>
  <si>
    <t>Размер</t>
  </si>
  <si>
    <r>
      <t>Площадь, см</t>
    </r>
    <r>
      <rPr>
        <b/>
        <vertAlign val="superscript"/>
        <sz val="9"/>
        <rFont val="Times New Roman"/>
        <family val="1"/>
      </rPr>
      <t>2</t>
    </r>
  </si>
  <si>
    <t>цвет</t>
  </si>
  <si>
    <t>ч/б</t>
  </si>
  <si>
    <t>Полоса (5 х 20)</t>
  </si>
  <si>
    <t>249,7*349,2</t>
  </si>
  <si>
    <t>Джуниор (4 х 16)</t>
  </si>
  <si>
    <t>198,9*278,6</t>
  </si>
  <si>
    <t>Полполосы (5 х 10)</t>
  </si>
  <si>
    <t>249,7*172,8</t>
  </si>
  <si>
    <t>Вертикаль (2 х 20)</t>
  </si>
  <si>
    <t>97,3*349,2</t>
  </si>
  <si>
    <t>3 х 10</t>
  </si>
  <si>
    <t>148,1*172,8</t>
  </si>
  <si>
    <t>5 х 5</t>
  </si>
  <si>
    <t>249,7*84,6</t>
  </si>
  <si>
    <t>2 х 10</t>
  </si>
  <si>
    <t>97,3*172,8</t>
  </si>
  <si>
    <t>2 х 8</t>
  </si>
  <si>
    <t>97,3*137,5</t>
  </si>
  <si>
    <t>3 х 5</t>
  </si>
  <si>
    <t>148,1*84,6</t>
  </si>
  <si>
    <t>2 х 5</t>
  </si>
  <si>
    <t>97,3*84,6</t>
  </si>
  <si>
    <t>1 к/м</t>
  </si>
  <si>
    <t>46,5*14</t>
  </si>
  <si>
    <t>ПОСЛЕДНЯЯ ПОЛОСА (ЦВЕТ)</t>
  </si>
  <si>
    <t>Размер, мм</t>
  </si>
  <si>
    <t>Площадь, см2</t>
  </si>
  <si>
    <t>Полоса    ( 5 х 20 )</t>
  </si>
  <si>
    <t>3 х 7</t>
  </si>
  <si>
    <r>
      <t>Скидки</t>
    </r>
    <r>
      <rPr>
        <sz val="8"/>
        <rFont val="Times New Roman"/>
        <family val="1"/>
      </rPr>
      <t xml:space="preserve"> (в зависимости от общего к-ва к/м, заказанного </t>
    </r>
    <r>
      <rPr>
        <b/>
        <sz val="8"/>
        <rFont val="Times New Roman"/>
        <family val="1"/>
      </rPr>
      <t>единоразово для 1 клиента</t>
    </r>
    <r>
      <rPr>
        <sz val="8"/>
        <rFont val="Times New Roman"/>
        <family val="1"/>
      </rPr>
      <t>)</t>
    </r>
    <r>
      <rPr>
        <b/>
        <sz val="8"/>
        <rFont val="Times New Roman"/>
        <family val="1"/>
      </rPr>
      <t>:</t>
    </r>
  </si>
  <si>
    <t>Общее к-во к/м</t>
  </si>
  <si>
    <t>Скидка</t>
  </si>
  <si>
    <t>10-49</t>
  </si>
  <si>
    <t>50-99</t>
  </si>
  <si>
    <t>100-199</t>
  </si>
  <si>
    <t>200-299</t>
  </si>
  <si>
    <t>300-399</t>
  </si>
  <si>
    <t>400 - 699</t>
  </si>
  <si>
    <t>700 - 999</t>
  </si>
  <si>
    <t>1 000 и более</t>
  </si>
  <si>
    <t>Фиксированный блок</t>
  </si>
  <si>
    <t>Номер с ТВ - чт</t>
  </si>
  <si>
    <t>Символы</t>
  </si>
  <si>
    <t>Ч/б</t>
  </si>
  <si>
    <t>Цвет</t>
  </si>
  <si>
    <t>1 блок</t>
  </si>
  <si>
    <t>2 блока</t>
  </si>
  <si>
    <t>46,5*31,7</t>
  </si>
  <si>
    <t>4 блока</t>
  </si>
  <si>
    <t>97,3*31,7</t>
  </si>
  <si>
    <t>8 блоков</t>
  </si>
  <si>
    <r>
      <t xml:space="preserve">Скидки </t>
    </r>
    <r>
      <rPr>
        <sz val="8"/>
        <rFont val="Times New Roman"/>
        <family val="1"/>
      </rPr>
      <t>- в зависимости от количества выходов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>2-3 выхода</t>
    </r>
    <r>
      <rPr>
        <b/>
        <sz val="8"/>
        <rFont val="Times New Roman"/>
        <family val="1"/>
      </rPr>
      <t xml:space="preserve"> – 5% </t>
    </r>
    <r>
      <rPr>
        <sz val="8"/>
        <rFont val="Times New Roman"/>
        <family val="1"/>
      </rPr>
      <t>;</t>
    </r>
  </si>
  <si>
    <r>
      <t xml:space="preserve">                                                                               </t>
    </r>
    <r>
      <rPr>
        <sz val="8"/>
        <rFont val="Times New Roman"/>
        <family val="1"/>
      </rPr>
      <t>4-6 выходов</t>
    </r>
    <r>
      <rPr>
        <b/>
        <sz val="8"/>
        <rFont val="Times New Roman"/>
        <family val="1"/>
      </rPr>
      <t xml:space="preserve"> – 10%</t>
    </r>
  </si>
  <si>
    <r>
      <t xml:space="preserve">                                                                          более 6 выходов – </t>
    </r>
    <r>
      <rPr>
        <b/>
        <sz val="8"/>
        <rFont val="Times New Roman"/>
        <family val="1"/>
      </rPr>
      <t>15%</t>
    </r>
  </si>
  <si>
    <t>пн,вт,ср,пт,сб</t>
  </si>
  <si>
    <r>
      <t xml:space="preserve">Скидки </t>
    </r>
    <r>
      <rPr>
        <sz val="8"/>
        <rFont val="Times New Roman"/>
        <family val="1"/>
      </rPr>
      <t>- в зависимости от количества выходов</t>
    </r>
    <r>
      <rPr>
        <b/>
        <sz val="8"/>
        <rFont val="Times New Roman"/>
        <family val="1"/>
      </rPr>
      <t xml:space="preserve">:  </t>
    </r>
    <r>
      <rPr>
        <sz val="8"/>
        <rFont val="Times New Roman"/>
        <family val="1"/>
      </rPr>
      <t>2-3 выхода -</t>
    </r>
    <r>
      <rPr>
        <b/>
        <sz val="8"/>
        <rFont val="Times New Roman"/>
        <family val="1"/>
      </rPr>
      <t xml:space="preserve"> 5%, </t>
    </r>
  </si>
  <si>
    <r>
      <t xml:space="preserve">                                                                                4-6 выходов – </t>
    </r>
    <r>
      <rPr>
        <b/>
        <sz val="8"/>
        <rFont val="Times New Roman"/>
        <family val="1"/>
      </rPr>
      <t>10%</t>
    </r>
    <r>
      <rPr>
        <sz val="8"/>
        <rFont val="Times New Roman"/>
        <family val="1"/>
      </rPr>
      <t xml:space="preserve">;                                                                    </t>
    </r>
  </si>
  <si>
    <r>
      <t xml:space="preserve">                                                                                более 6 выходов – </t>
    </r>
    <r>
      <rPr>
        <b/>
        <sz val="8"/>
        <rFont val="Times New Roman"/>
        <family val="1"/>
      </rPr>
      <t>15%.</t>
    </r>
  </si>
  <si>
    <t>Расписание выходов рубрик "ТВОЕ":</t>
  </si>
  <si>
    <t>Понедельник</t>
  </si>
  <si>
    <t>Техника / Работа</t>
  </si>
  <si>
    <t>Вторник</t>
  </si>
  <si>
    <t>Деньги + Обучение</t>
  </si>
  <si>
    <t>Среда</t>
  </si>
  <si>
    <t>Жилье + Путешествие</t>
  </si>
  <si>
    <t>Четверг</t>
  </si>
  <si>
    <t>Здоровье</t>
  </si>
  <si>
    <t>Пятница</t>
  </si>
  <si>
    <t>Авто + Покупки</t>
  </si>
  <si>
    <t>Суббота</t>
  </si>
  <si>
    <t>Зверье / Застолье</t>
  </si>
  <si>
    <r>
      <t>ВКЛАДКА  ПЕЧАТНОЙ  ПРОДУКЦИИ*   (*-</t>
    </r>
    <r>
      <rPr>
        <b/>
        <sz val="8"/>
        <rFont val="Times New Roman"/>
        <family val="1"/>
      </rPr>
      <t>буклеты, листовки, открытки изготовляет рекламодатель!!!</t>
    </r>
    <r>
      <rPr>
        <b/>
        <sz val="11"/>
        <rFont val="Times New Roman"/>
        <family val="1"/>
      </rPr>
      <t>)</t>
    </r>
  </si>
  <si>
    <t>Тираж  вкладки,  экз.</t>
  </si>
  <si>
    <t>Цена за вкладку  1 экз.</t>
  </si>
  <si>
    <t>Параметры**  вкладываемой продукции</t>
  </si>
  <si>
    <t>1 000  -  10 000</t>
  </si>
  <si>
    <t>При формате А3 объем не должен превышать 2 листов</t>
  </si>
  <si>
    <t>10 001  -  20 000</t>
  </si>
  <si>
    <t>При формате А4 объем не должен превышать 4 листа</t>
  </si>
  <si>
    <t>20 001  и  более</t>
  </si>
  <si>
    <t>При формате А5 объем не должен превышать 8 листов</t>
  </si>
  <si>
    <t>** - листы должны быть сфальцованными  либо  проклеенными в одну тетрадь.  Если параметры вкладываемой продукции превышают указанные, действует наценка 35%.</t>
  </si>
  <si>
    <t>1 ноября  2012 г.</t>
  </si>
  <si>
    <t>пн,вт,ср,пт,сб.</t>
  </si>
  <si>
    <t>Размер,мм</t>
  </si>
  <si>
    <t>чт, номер с ТВ</t>
  </si>
  <si>
    <t>4 х 3</t>
  </si>
  <si>
    <t>4 х 2</t>
  </si>
  <si>
    <t>198,9*31,7</t>
  </si>
  <si>
    <t>4 х 1</t>
  </si>
  <si>
    <t>ПЕРВАЯ   ПОЛОСА  (Цвет)</t>
  </si>
  <si>
    <t>пн,вт,ср,пт., сб.</t>
  </si>
  <si>
    <t>Ежедн. номер      (пн, пт)</t>
  </si>
  <si>
    <t>46,5*14,0</t>
  </si>
  <si>
    <t>46,5*67,0</t>
  </si>
  <si>
    <t>97,3*67,0</t>
  </si>
  <si>
    <t xml:space="preserve">                                   РАЗМЕЩЕНИЕ В РУБРИКЕ «ТВОЕ»</t>
  </si>
  <si>
    <r>
      <t xml:space="preserve">   РУБРИЦИРОВАННАЯ РЕКЛАМА*       </t>
    </r>
    <r>
      <rPr>
        <b/>
        <sz val="8"/>
        <rFont val="Times New Roman"/>
        <family val="1"/>
      </rPr>
      <t xml:space="preserve">(* - выходит в </t>
    </r>
    <r>
      <rPr>
        <b/>
        <sz val="10"/>
        <rFont val="Times New Roman"/>
        <family val="1"/>
      </rPr>
      <t>понедельник,  четверг,  пятница</t>
    </r>
    <r>
      <rPr>
        <b/>
        <sz val="8"/>
        <rFont val="Times New Roman"/>
        <family val="1"/>
      </rPr>
      <t>)</t>
    </r>
  </si>
  <si>
    <t xml:space="preserve"> Надбавки: </t>
  </si>
  <si>
    <r>
      <t xml:space="preserve"> 25% - </t>
    </r>
    <r>
      <rPr>
        <sz val="10"/>
        <rFont val="Times New Roman"/>
        <family val="1"/>
      </rPr>
      <t>фиксированное место;</t>
    </r>
    <r>
      <rPr>
        <b/>
        <sz val="10"/>
        <rFont val="Times New Roman"/>
        <family val="1"/>
      </rPr>
      <t xml:space="preserve"> </t>
    </r>
  </si>
  <si>
    <r>
      <t xml:space="preserve"> 50% - </t>
    </r>
    <r>
      <rPr>
        <sz val="10"/>
        <rFont val="Times New Roman"/>
        <family val="1"/>
      </rPr>
      <t>срочность</t>
    </r>
  </si>
  <si>
    <t>198,9*50,0</t>
  </si>
  <si>
    <t>198,9*14,0</t>
  </si>
  <si>
    <t>148,1*120,0</t>
  </si>
  <si>
    <t>Цены указаны в гривнах с учетом НДС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</si>
  <si>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>.</t>
    </r>
    <r>
      <rPr>
        <b/>
        <sz val="11"/>
        <rFont val="Times New Roman"/>
        <family val="1"/>
      </rPr>
      <t>Скидки на рекламу General и Retail</t>
    </r>
    <r>
      <rPr>
        <sz val="11"/>
        <rFont val="Times New Roman"/>
        <family val="1"/>
      </rPr>
      <t xml:space="preserve"> предоставляются в зависимости от общего количества колонко-модулей, заказанных рекламодателем единоразово (см. таблицу ниже).</t>
    </r>
    <r>
      <rPr>
        <b/>
        <sz val="11"/>
        <rFont val="Times New Roman"/>
        <family val="1"/>
      </rPr>
      <t xml:space="preserve"> 2</t>
    </r>
    <r>
      <rPr>
        <sz val="11"/>
        <rFont val="Times New Roman"/>
        <family val="1"/>
      </rPr>
      <t xml:space="preserve">. В случае, если рекламодатель в течение срока действия договора (максимальный срок действия-12 месяцев) заказывает дополнительные объемы к открытому заказу, на каждые дополнительные публикации по этому заказу предоставляется скидка, которая соответствует общему объему опубликованной и заказанной рекламы. Скидка на предыдущие пубикации не пересчитывается. </t>
    </r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Скидка предоставляется по указанной в таблице шкале. 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.Нижеуказанные скидки дейстуют </t>
    </r>
    <r>
      <rPr>
        <b/>
        <sz val="11"/>
        <rFont val="Times New Roman"/>
        <family val="1"/>
      </rPr>
      <t xml:space="preserve">также </t>
    </r>
    <r>
      <rPr>
        <sz val="11"/>
        <rFont val="Times New Roman"/>
        <family val="1"/>
      </rPr>
      <t xml:space="preserve">в том случае, когда рекламодатель (по единому Договору) размещает рекламу в двух и более региональных выпусках газеты - в Одесском, Донецком, Харьковском, Днепропетровском выпусках; Крым, Запад. </t>
    </r>
  </si>
  <si>
    <r>
      <rPr>
        <b/>
        <sz val="11"/>
        <rFont val="Times New Roman Cyr"/>
        <family val="1"/>
      </rPr>
      <t>СКИДКА ДЛЯ РЕКЛАМНЫХ АГЕНТСТВ (рубрицированная реклама) - 13%</t>
    </r>
    <r>
      <rPr>
        <sz val="11"/>
        <rFont val="Times New Roman Cyr"/>
        <family val="1"/>
      </rPr>
      <t xml:space="preserve"> (суммируется со скидкой для клиента); </t>
    </r>
    <r>
      <rPr>
        <b/>
        <sz val="11"/>
        <rFont val="Times New Roman Cyr"/>
        <family val="1"/>
      </rPr>
      <t>вкладка в газету рекламной продукции - 5%</t>
    </r>
    <r>
      <rPr>
        <sz val="11"/>
        <rFont val="Times New Roman Cyr"/>
        <family val="1"/>
      </rPr>
      <t xml:space="preserve"> (вычитается из стоиомости услуги для клиента).</t>
    </r>
  </si>
  <si>
    <r>
      <rPr>
        <b/>
        <sz val="11"/>
        <rFont val="Times New Roman Cyr"/>
        <family val="1"/>
      </rPr>
      <t>СКИДКА ДЛЯ РЕКЛАМНЫХ АГЕНТСТВ (все виды рекламы, кроме рубрицированной и вкладки) - 18%</t>
    </r>
    <r>
      <rPr>
        <sz val="11"/>
        <rFont val="Times New Roman Cyr"/>
        <family val="1"/>
      </rPr>
      <t xml:space="preserve"> (суммируется со скидкой для клиента)</t>
    </r>
  </si>
  <si>
    <r>
      <t>СКИДКА ДЛЯ НОВОГО КЛИЕНТА - 25%</t>
    </r>
    <r>
      <rPr>
        <sz val="11"/>
        <rFont val="Times New Roman Cyr"/>
        <family val="1"/>
      </rPr>
      <t xml:space="preserve"> (предостаялется на любой объем покупаемой рекламы). Новым клиентом считается рекламодатель, который не размещал рекламу в отдельно взятом региональном выпуске в течение 12-ти месяцев. Однако, если клиент в указанный период размещал рекламу в Национальном  выпуске газеты СЕГОДНЯ,  он  не считается новым клиентом для данного региона.</t>
    </r>
  </si>
  <si>
    <r>
      <t xml:space="preserve">ПРАЙС на размещение рекламы в </t>
    </r>
    <r>
      <rPr>
        <b/>
        <sz val="14"/>
        <color indexed="62"/>
        <rFont val="Times New Roman"/>
        <family val="1"/>
      </rPr>
      <t xml:space="preserve">Донецком, Одесском, Харьковском                                         </t>
    </r>
    <r>
      <rPr>
        <b/>
        <sz val="12"/>
        <color indexed="62"/>
        <rFont val="Times New Roman"/>
        <family val="1"/>
      </rPr>
      <t>выпусках газеты "СЕГОДНЯ"</t>
    </r>
  </si>
  <si>
    <r>
      <t xml:space="preserve">GENERAL  реклама и  RETAIL </t>
    </r>
    <r>
      <rPr>
        <sz val="11"/>
        <rFont val="Times New Roman"/>
        <family val="1"/>
      </rPr>
      <t>(рубрики "Реклама", "PR", "Открытое письмо")</t>
    </r>
  </si>
  <si>
    <r>
      <t>35%  -</t>
    </r>
    <r>
      <rPr>
        <sz val="12"/>
        <color indexed="10"/>
        <rFont val="Times New Roman"/>
        <family val="1"/>
      </rPr>
      <t xml:space="preserve"> рубрики "Новости компаний", "Горячая линия", "Точка зрения", "Официально"</t>
    </r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</si>
</sst>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color indexed="62"/>
      <name val="Times New Roman"/>
      <family val="1"/>
    </font>
    <font>
      <b/>
      <vertAlign val="superscript"/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9"/>
      <color indexed="1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0" fontId="15" fillId="34" borderId="10" xfId="0" applyFont="1" applyFill="1" applyBorder="1" applyAlignment="1">
      <alignment horizontal="center"/>
    </xf>
    <xf numFmtId="9" fontId="15" fillId="34" borderId="10" xfId="0" applyNumberFormat="1" applyFont="1" applyFill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9" fontId="15" fillId="34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6" fillId="34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49" fontId="23" fillId="34" borderId="0" xfId="0" applyNumberFormat="1" applyFont="1" applyFill="1" applyBorder="1" applyAlignment="1">
      <alignment horizontal="left"/>
    </xf>
    <xf numFmtId="49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49" fontId="15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4" fillId="34" borderId="15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49" fontId="21" fillId="34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justify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49" fontId="7" fillId="34" borderId="17" xfId="0" applyNumberFormat="1" applyFont="1" applyFill="1" applyBorder="1" applyAlignment="1">
      <alignment horizontal="left"/>
    </xf>
    <xf numFmtId="49" fontId="67" fillId="34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49" fontId="24" fillId="34" borderId="15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6" fillId="34" borderId="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13" fillId="33" borderId="14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horizontal="left" vertical="top" wrapText="1"/>
    </xf>
    <xf numFmtId="49" fontId="14" fillId="34" borderId="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left"/>
    </xf>
    <xf numFmtId="49" fontId="15" fillId="34" borderId="1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2" fontId="7" fillId="34" borderId="14" xfId="0" applyNumberFormat="1" applyFont="1" applyFill="1" applyBorder="1" applyAlignment="1">
      <alignment horizontal="center"/>
    </xf>
    <xf numFmtId="2" fontId="7" fillId="34" borderId="22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center"/>
    </xf>
    <xf numFmtId="49" fontId="15" fillId="34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zoomScalePageLayoutView="0" workbookViewId="0" topLeftCell="A1">
      <selection activeCell="P92" sqref="P92"/>
    </sheetView>
  </sheetViews>
  <sheetFormatPr defaultColWidth="9.00390625" defaultRowHeight="12.75"/>
  <cols>
    <col min="2" max="2" width="11.00390625" style="0" customWidth="1"/>
    <col min="3" max="3" width="13.625" style="1" customWidth="1"/>
    <col min="4" max="4" width="10.875" style="0" customWidth="1"/>
    <col min="5" max="5" width="12.125" style="0" customWidth="1"/>
    <col min="6" max="6" width="10.00390625" style="0" customWidth="1"/>
    <col min="7" max="7" width="7.25390625" style="0" customWidth="1"/>
    <col min="8" max="8" width="8.625" style="0" customWidth="1"/>
    <col min="9" max="9" width="10.00390625" style="0" customWidth="1"/>
    <col min="10" max="10" width="8.75390625" style="0" customWidth="1"/>
    <col min="11" max="11" width="9.625" style="0" customWidth="1"/>
    <col min="12" max="12" width="6.25390625" style="0" customWidth="1"/>
    <col min="13" max="13" width="6.75390625" style="0" customWidth="1"/>
    <col min="14" max="14" width="6.375" style="0" customWidth="1"/>
  </cols>
  <sheetData>
    <row r="1" spans="1:11" ht="15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customHeight="1">
      <c r="A2" s="80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12.75">
      <c r="A4" s="86" t="s">
        <v>89</v>
      </c>
      <c r="B4" s="86"/>
      <c r="F4" s="87" t="s">
        <v>111</v>
      </c>
      <c r="G4" s="87"/>
      <c r="H4" s="87"/>
      <c r="I4" s="87"/>
      <c r="J4" s="87"/>
      <c r="K4" s="87"/>
    </row>
    <row r="5" spans="1:11" ht="33" customHeight="1">
      <c r="A5" s="88" t="s">
        <v>117</v>
      </c>
      <c r="B5" s="88"/>
      <c r="C5" s="88"/>
      <c r="D5" s="88"/>
      <c r="E5" s="88"/>
      <c r="F5" s="88"/>
      <c r="G5" s="88"/>
      <c r="H5" s="88"/>
      <c r="I5" s="88"/>
      <c r="J5" s="88"/>
      <c r="K5" s="72"/>
    </row>
    <row r="6" spans="1:11" s="5" customFormat="1" ht="18.75" customHeight="1">
      <c r="A6" s="89" t="s">
        <v>0</v>
      </c>
      <c r="B6" s="89"/>
      <c r="C6" s="2" t="s">
        <v>90</v>
      </c>
      <c r="D6" s="3" t="s">
        <v>2</v>
      </c>
      <c r="E6" s="2" t="s">
        <v>1</v>
      </c>
      <c r="F6" s="3" t="s">
        <v>2</v>
      </c>
      <c r="G6" s="90" t="s">
        <v>3</v>
      </c>
      <c r="H6" s="89" t="s">
        <v>4</v>
      </c>
      <c r="I6" s="89" t="s">
        <v>91</v>
      </c>
      <c r="J6" s="89" t="s">
        <v>6</v>
      </c>
      <c r="K6" s="4"/>
    </row>
    <row r="7" spans="1:10" s="5" customFormat="1" ht="17.25" customHeight="1">
      <c r="A7" s="89"/>
      <c r="B7" s="89"/>
      <c r="C7" s="92" t="s">
        <v>7</v>
      </c>
      <c r="D7" s="93"/>
      <c r="E7" s="92" t="s">
        <v>8</v>
      </c>
      <c r="F7" s="93"/>
      <c r="G7" s="91"/>
      <c r="H7" s="89"/>
      <c r="I7" s="89"/>
      <c r="J7" s="89"/>
    </row>
    <row r="8" spans="1:10" ht="12" customHeight="1">
      <c r="A8" s="94" t="s">
        <v>9</v>
      </c>
      <c r="B8" s="94"/>
      <c r="C8" s="6">
        <f>$C$18*G8</f>
        <v>10000</v>
      </c>
      <c r="D8" s="7">
        <f>$D$18*G8</f>
        <v>13000</v>
      </c>
      <c r="E8" s="6">
        <f>$E$18*G8</f>
        <v>7000</v>
      </c>
      <c r="F8" s="7">
        <f>G8*$F$18</f>
        <v>9000</v>
      </c>
      <c r="G8" s="8">
        <v>100</v>
      </c>
      <c r="H8" s="9">
        <v>13440</v>
      </c>
      <c r="I8" s="10" t="s">
        <v>10</v>
      </c>
      <c r="J8" s="9">
        <v>872</v>
      </c>
    </row>
    <row r="9" spans="1:10" ht="12" customHeight="1">
      <c r="A9" s="94" t="s">
        <v>11</v>
      </c>
      <c r="B9" s="94"/>
      <c r="C9" s="6">
        <f aca="true" t="shared" si="0" ref="C9:C17">$C$18*G9</f>
        <v>6400</v>
      </c>
      <c r="D9" s="7">
        <f aca="true" t="shared" si="1" ref="D9:D17">$D$18*G9</f>
        <v>8320</v>
      </c>
      <c r="E9" s="6">
        <f aca="true" t="shared" si="2" ref="E9:E17">$E$18*G9</f>
        <v>4480</v>
      </c>
      <c r="F9" s="7">
        <f aca="true" t="shared" si="3" ref="F9:F17">G9*$F$18</f>
        <v>5760</v>
      </c>
      <c r="G9" s="8">
        <v>64</v>
      </c>
      <c r="H9" s="9">
        <v>8602</v>
      </c>
      <c r="I9" s="10" t="s">
        <v>12</v>
      </c>
      <c r="J9" s="9">
        <v>554</v>
      </c>
    </row>
    <row r="10" spans="1:10" ht="12" customHeight="1">
      <c r="A10" s="94" t="s">
        <v>13</v>
      </c>
      <c r="B10" s="94"/>
      <c r="C10" s="6">
        <f t="shared" si="0"/>
        <v>5000</v>
      </c>
      <c r="D10" s="7">
        <f t="shared" si="1"/>
        <v>6500</v>
      </c>
      <c r="E10" s="6">
        <f t="shared" si="2"/>
        <v>3500</v>
      </c>
      <c r="F10" s="7">
        <f t="shared" si="3"/>
        <v>4500</v>
      </c>
      <c r="G10" s="8">
        <v>50</v>
      </c>
      <c r="H10" s="9">
        <v>6720</v>
      </c>
      <c r="I10" s="10" t="s">
        <v>14</v>
      </c>
      <c r="J10" s="9">
        <v>431.5</v>
      </c>
    </row>
    <row r="11" spans="1:10" ht="12" customHeight="1">
      <c r="A11" s="94" t="s">
        <v>15</v>
      </c>
      <c r="B11" s="94"/>
      <c r="C11" s="6">
        <f t="shared" si="0"/>
        <v>4000</v>
      </c>
      <c r="D11" s="7">
        <f t="shared" si="1"/>
        <v>5200</v>
      </c>
      <c r="E11" s="6">
        <f t="shared" si="2"/>
        <v>2800</v>
      </c>
      <c r="F11" s="7">
        <f t="shared" si="3"/>
        <v>3600</v>
      </c>
      <c r="G11" s="8">
        <v>40</v>
      </c>
      <c r="H11" s="9">
        <v>5376</v>
      </c>
      <c r="I11" s="10" t="s">
        <v>16</v>
      </c>
      <c r="J11" s="9">
        <v>339</v>
      </c>
    </row>
    <row r="12" spans="1:10" ht="12" customHeight="1">
      <c r="A12" s="94" t="s">
        <v>17</v>
      </c>
      <c r="B12" s="94"/>
      <c r="C12" s="6">
        <f t="shared" si="0"/>
        <v>3000</v>
      </c>
      <c r="D12" s="7">
        <f t="shared" si="1"/>
        <v>3900</v>
      </c>
      <c r="E12" s="6">
        <f t="shared" si="2"/>
        <v>2100</v>
      </c>
      <c r="F12" s="7">
        <f t="shared" si="3"/>
        <v>2700</v>
      </c>
      <c r="G12" s="8">
        <v>30</v>
      </c>
      <c r="H12" s="9">
        <v>4032</v>
      </c>
      <c r="I12" s="10" t="s">
        <v>18</v>
      </c>
      <c r="J12" s="9">
        <v>256</v>
      </c>
    </row>
    <row r="13" spans="1:10" ht="12" customHeight="1">
      <c r="A13" s="94" t="s">
        <v>19</v>
      </c>
      <c r="B13" s="94"/>
      <c r="C13" s="6">
        <f t="shared" si="0"/>
        <v>2500</v>
      </c>
      <c r="D13" s="7">
        <f t="shared" si="1"/>
        <v>3250</v>
      </c>
      <c r="E13" s="6">
        <f t="shared" si="2"/>
        <v>1750</v>
      </c>
      <c r="F13" s="7">
        <f t="shared" si="3"/>
        <v>2250</v>
      </c>
      <c r="G13" s="8">
        <v>25</v>
      </c>
      <c r="H13" s="9">
        <v>3360</v>
      </c>
      <c r="I13" s="10" t="s">
        <v>20</v>
      </c>
      <c r="J13" s="9">
        <v>211</v>
      </c>
    </row>
    <row r="14" spans="1:10" ht="12" customHeight="1">
      <c r="A14" s="94" t="s">
        <v>21</v>
      </c>
      <c r="B14" s="94"/>
      <c r="C14" s="6">
        <f t="shared" si="0"/>
        <v>2000</v>
      </c>
      <c r="D14" s="7">
        <f t="shared" si="1"/>
        <v>2600</v>
      </c>
      <c r="E14" s="6">
        <f t="shared" si="2"/>
        <v>1400</v>
      </c>
      <c r="F14" s="7">
        <f t="shared" si="3"/>
        <v>1800</v>
      </c>
      <c r="G14" s="8">
        <v>20</v>
      </c>
      <c r="H14" s="9">
        <v>2688</v>
      </c>
      <c r="I14" s="10" t="s">
        <v>22</v>
      </c>
      <c r="J14" s="9">
        <v>168</v>
      </c>
    </row>
    <row r="15" spans="1:10" ht="12" customHeight="1">
      <c r="A15" s="94" t="s">
        <v>23</v>
      </c>
      <c r="B15" s="94"/>
      <c r="C15" s="6">
        <f t="shared" si="0"/>
        <v>1600</v>
      </c>
      <c r="D15" s="7">
        <f t="shared" si="1"/>
        <v>2080</v>
      </c>
      <c r="E15" s="6">
        <f t="shared" si="2"/>
        <v>1120</v>
      </c>
      <c r="F15" s="7">
        <f t="shared" si="3"/>
        <v>1440</v>
      </c>
      <c r="G15" s="8">
        <v>16</v>
      </c>
      <c r="H15" s="9">
        <v>2144</v>
      </c>
      <c r="I15" s="10" t="s">
        <v>24</v>
      </c>
      <c r="J15" s="9">
        <v>134</v>
      </c>
    </row>
    <row r="16" spans="1:10" ht="12" customHeight="1">
      <c r="A16" s="94" t="s">
        <v>25</v>
      </c>
      <c r="B16" s="94"/>
      <c r="C16" s="6">
        <f t="shared" si="0"/>
        <v>1500</v>
      </c>
      <c r="D16" s="7">
        <f t="shared" si="1"/>
        <v>1950</v>
      </c>
      <c r="E16" s="6">
        <f t="shared" si="2"/>
        <v>1050</v>
      </c>
      <c r="F16" s="7">
        <f t="shared" si="3"/>
        <v>1350</v>
      </c>
      <c r="G16" s="8">
        <v>15</v>
      </c>
      <c r="H16" s="9">
        <v>2016</v>
      </c>
      <c r="I16" s="10" t="s">
        <v>26</v>
      </c>
      <c r="J16" s="9">
        <v>125</v>
      </c>
    </row>
    <row r="17" spans="1:10" ht="12" customHeight="1">
      <c r="A17" s="94" t="s">
        <v>27</v>
      </c>
      <c r="B17" s="94"/>
      <c r="C17" s="6">
        <f t="shared" si="0"/>
        <v>1000</v>
      </c>
      <c r="D17" s="7">
        <f t="shared" si="1"/>
        <v>1300</v>
      </c>
      <c r="E17" s="6">
        <f t="shared" si="2"/>
        <v>700</v>
      </c>
      <c r="F17" s="7">
        <f t="shared" si="3"/>
        <v>900</v>
      </c>
      <c r="G17" s="8">
        <v>10</v>
      </c>
      <c r="H17" s="9">
        <v>1344</v>
      </c>
      <c r="I17" s="10" t="s">
        <v>28</v>
      </c>
      <c r="J17" s="9">
        <v>82</v>
      </c>
    </row>
    <row r="18" spans="1:10" ht="12" customHeight="1">
      <c r="A18" s="95" t="s">
        <v>29</v>
      </c>
      <c r="B18" s="95"/>
      <c r="C18" s="11">
        <v>100</v>
      </c>
      <c r="D18" s="12">
        <v>130</v>
      </c>
      <c r="E18" s="11">
        <v>70</v>
      </c>
      <c r="F18" s="12">
        <v>90</v>
      </c>
      <c r="G18" s="8">
        <v>1</v>
      </c>
      <c r="H18" s="13">
        <v>134</v>
      </c>
      <c r="I18" s="10" t="s">
        <v>30</v>
      </c>
      <c r="J18" s="9">
        <v>6.5</v>
      </c>
    </row>
    <row r="19" spans="1:11" s="56" customFormat="1" ht="12.75" customHeight="1">
      <c r="A19" s="96" t="s">
        <v>105</v>
      </c>
      <c r="B19" s="96"/>
      <c r="C19" s="96"/>
      <c r="D19" s="96"/>
      <c r="E19" s="96"/>
      <c r="F19" s="96"/>
      <c r="G19" s="96"/>
      <c r="H19" s="96"/>
      <c r="I19" s="96"/>
      <c r="J19" s="96"/>
      <c r="K19" s="57"/>
    </row>
    <row r="20" spans="1:11" s="56" customFormat="1" ht="12.75" customHeight="1">
      <c r="A20" s="97" t="s">
        <v>118</v>
      </c>
      <c r="B20" s="97"/>
      <c r="C20" s="97"/>
      <c r="D20" s="97"/>
      <c r="E20" s="97"/>
      <c r="F20" s="97"/>
      <c r="G20" s="97"/>
      <c r="H20" s="97"/>
      <c r="I20" s="97"/>
      <c r="J20" s="97"/>
      <c r="K20" s="57"/>
    </row>
    <row r="21" spans="1:11" s="56" customFormat="1" ht="12.75" customHeight="1">
      <c r="A21" s="74" t="s">
        <v>106</v>
      </c>
      <c r="B21" s="38"/>
      <c r="C21" s="38"/>
      <c r="D21" s="38"/>
      <c r="E21" s="73"/>
      <c r="F21" s="73"/>
      <c r="G21" s="73"/>
      <c r="H21" s="73"/>
      <c r="I21" s="73"/>
      <c r="J21" s="73"/>
      <c r="K21" s="57"/>
    </row>
    <row r="22" spans="1:11" ht="12" customHeight="1">
      <c r="A22" s="98" t="s">
        <v>107</v>
      </c>
      <c r="B22" s="98"/>
      <c r="C22" s="98"/>
      <c r="D22" s="98"/>
      <c r="E22" s="59"/>
      <c r="F22" s="67"/>
      <c r="G22" s="75"/>
      <c r="H22" s="67"/>
      <c r="I22" s="67"/>
      <c r="J22" s="76"/>
      <c r="K22" s="20"/>
    </row>
    <row r="23" spans="1:11" ht="12" customHeight="1">
      <c r="A23" s="40"/>
      <c r="B23" s="40"/>
      <c r="C23" s="40"/>
      <c r="D23" s="40"/>
      <c r="E23" s="15"/>
      <c r="F23" s="16"/>
      <c r="G23" s="17"/>
      <c r="H23" s="16"/>
      <c r="I23" s="18"/>
      <c r="J23" s="19"/>
      <c r="K23" s="20"/>
    </row>
    <row r="24" spans="1:12" ht="19.5" customHeight="1">
      <c r="A24" s="99" t="s">
        <v>97</v>
      </c>
      <c r="B24" s="99"/>
      <c r="C24" s="99"/>
      <c r="D24" s="99"/>
      <c r="E24" s="99"/>
      <c r="F24" s="99"/>
      <c r="G24" s="99"/>
      <c r="H24" s="99"/>
      <c r="I24" s="99"/>
      <c r="J24" s="64"/>
      <c r="K24" s="64"/>
      <c r="L24" s="59"/>
    </row>
    <row r="25" spans="1:11" ht="15" customHeight="1">
      <c r="A25" s="100" t="s">
        <v>3</v>
      </c>
      <c r="B25" s="100"/>
      <c r="C25" s="101" t="s">
        <v>61</v>
      </c>
      <c r="D25" s="103" t="s">
        <v>92</v>
      </c>
      <c r="E25" s="100" t="s">
        <v>3</v>
      </c>
      <c r="F25" s="100" t="s">
        <v>4</v>
      </c>
      <c r="G25" s="104" t="s">
        <v>91</v>
      </c>
      <c r="H25" s="105"/>
      <c r="I25" s="100" t="s">
        <v>33</v>
      </c>
      <c r="K25" s="60"/>
    </row>
    <row r="26" spans="1:9" ht="22.5" customHeight="1">
      <c r="A26" s="100"/>
      <c r="B26" s="100"/>
      <c r="C26" s="102"/>
      <c r="D26" s="103"/>
      <c r="E26" s="100"/>
      <c r="F26" s="100"/>
      <c r="G26" s="106"/>
      <c r="H26" s="107"/>
      <c r="I26" s="100"/>
    </row>
    <row r="27" spans="1:9" ht="15" customHeight="1">
      <c r="A27" s="108" t="s">
        <v>93</v>
      </c>
      <c r="B27" s="108"/>
      <c r="C27" s="69">
        <f>C18*E27*3</f>
        <v>3600</v>
      </c>
      <c r="D27" s="61">
        <f>D18*E27*3</f>
        <v>4680</v>
      </c>
      <c r="E27" s="62">
        <v>12</v>
      </c>
      <c r="F27" s="9">
        <v>1344</v>
      </c>
      <c r="G27" s="109" t="s">
        <v>108</v>
      </c>
      <c r="H27" s="110"/>
      <c r="I27" s="10">
        <v>99.45</v>
      </c>
    </row>
    <row r="28" spans="1:9" ht="15" customHeight="1">
      <c r="A28" s="108" t="s">
        <v>94</v>
      </c>
      <c r="B28" s="108"/>
      <c r="C28" s="69">
        <f>C18*E28*3</f>
        <v>2400</v>
      </c>
      <c r="D28" s="61">
        <f>D18*E28*3</f>
        <v>3120</v>
      </c>
      <c r="E28" s="62">
        <v>8</v>
      </c>
      <c r="F28" s="9">
        <v>890</v>
      </c>
      <c r="G28" s="109" t="s">
        <v>95</v>
      </c>
      <c r="H28" s="110"/>
      <c r="I28" s="10">
        <v>63.05</v>
      </c>
    </row>
    <row r="29" spans="1:9" ht="15" customHeight="1">
      <c r="A29" s="108" t="s">
        <v>96</v>
      </c>
      <c r="B29" s="108"/>
      <c r="C29" s="69">
        <f>C18*E29*3</f>
        <v>1200</v>
      </c>
      <c r="D29" s="63">
        <f>D18*E29*3</f>
        <v>1560</v>
      </c>
      <c r="E29" s="62">
        <v>4</v>
      </c>
      <c r="F29" s="9">
        <v>448</v>
      </c>
      <c r="G29" s="109" t="s">
        <v>109</v>
      </c>
      <c r="H29" s="110"/>
      <c r="I29" s="10">
        <v>27.85</v>
      </c>
    </row>
    <row r="30" spans="1:9" ht="15" customHeight="1">
      <c r="A30" s="77"/>
      <c r="B30" s="77"/>
      <c r="C30" s="65"/>
      <c r="D30" s="65"/>
      <c r="E30" s="66"/>
      <c r="F30" s="67"/>
      <c r="G30" s="21"/>
      <c r="H30" s="68"/>
      <c r="I30" s="20"/>
    </row>
    <row r="31" spans="1:11" ht="19.5" customHeight="1">
      <c r="A31" s="14"/>
      <c r="B31" s="14"/>
      <c r="C31" s="111" t="s">
        <v>31</v>
      </c>
      <c r="D31" s="111"/>
      <c r="E31" s="111"/>
      <c r="F31" s="111"/>
      <c r="G31" s="111"/>
      <c r="H31" s="111"/>
      <c r="I31" s="111"/>
      <c r="J31" s="111"/>
      <c r="K31" s="111"/>
    </row>
    <row r="32" spans="1:10" s="24" customFormat="1" ht="28.5" customHeight="1">
      <c r="A32" s="89" t="s">
        <v>0</v>
      </c>
      <c r="B32" s="89"/>
      <c r="C32" s="22" t="s">
        <v>98</v>
      </c>
      <c r="D32" s="23" t="s">
        <v>2</v>
      </c>
      <c r="E32" s="2" t="s">
        <v>3</v>
      </c>
      <c r="F32" s="2" t="s">
        <v>4</v>
      </c>
      <c r="G32" s="112" t="s">
        <v>32</v>
      </c>
      <c r="H32" s="113"/>
      <c r="I32" s="2" t="s">
        <v>33</v>
      </c>
      <c r="J32" s="16"/>
    </row>
    <row r="33" spans="1:10" s="29" customFormat="1" ht="19.5" customHeight="1">
      <c r="A33" s="114" t="s">
        <v>34</v>
      </c>
      <c r="B33" s="115"/>
      <c r="C33" s="25">
        <f>$C$18*E33*1.2</f>
        <v>12000</v>
      </c>
      <c r="D33" s="26">
        <f>$D$18*E33*1.2</f>
        <v>15600</v>
      </c>
      <c r="E33" s="27">
        <v>100</v>
      </c>
      <c r="F33" s="28">
        <v>13440</v>
      </c>
      <c r="G33" s="116" t="s">
        <v>10</v>
      </c>
      <c r="H33" s="117"/>
      <c r="I33" s="28">
        <v>872</v>
      </c>
      <c r="J33" s="21"/>
    </row>
    <row r="34" spans="1:10" s="29" customFormat="1" ht="18.75" customHeight="1">
      <c r="A34" s="114" t="s">
        <v>17</v>
      </c>
      <c r="B34" s="115"/>
      <c r="C34" s="25">
        <f>$C$18*E34*1.2</f>
        <v>3600</v>
      </c>
      <c r="D34" s="26">
        <f>$D$18*E34*1.2</f>
        <v>4680</v>
      </c>
      <c r="E34" s="27">
        <v>30</v>
      </c>
      <c r="F34" s="28">
        <v>4000</v>
      </c>
      <c r="G34" s="116" t="s">
        <v>18</v>
      </c>
      <c r="H34" s="117"/>
      <c r="I34" s="28">
        <v>256</v>
      </c>
      <c r="J34" s="21"/>
    </row>
    <row r="35" spans="1:10" s="29" customFormat="1" ht="17.25" customHeight="1">
      <c r="A35" s="114" t="s">
        <v>35</v>
      </c>
      <c r="B35" s="115"/>
      <c r="C35" s="25">
        <f>$C$18*E35*1.2</f>
        <v>2520</v>
      </c>
      <c r="D35" s="26">
        <f>$D$18*E35*1.2</f>
        <v>3276</v>
      </c>
      <c r="E35" s="27">
        <v>21</v>
      </c>
      <c r="F35" s="28">
        <v>2700</v>
      </c>
      <c r="G35" s="116" t="s">
        <v>110</v>
      </c>
      <c r="H35" s="117"/>
      <c r="I35" s="28">
        <v>211</v>
      </c>
      <c r="J35" s="21"/>
    </row>
    <row r="36" spans="1:11" s="29" customFormat="1" ht="11.25" customHeight="1">
      <c r="A36" s="31"/>
      <c r="B36" s="31"/>
      <c r="C36" s="32"/>
      <c r="D36" s="32"/>
      <c r="E36" s="33"/>
      <c r="F36" s="34"/>
      <c r="G36" s="35"/>
      <c r="H36" s="36"/>
      <c r="I36" s="32"/>
      <c r="J36" s="32"/>
      <c r="K36" s="21"/>
    </row>
    <row r="37" spans="1:11" s="29" customFormat="1" ht="132.75" customHeight="1">
      <c r="A37" s="118" t="s">
        <v>112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ht="12" customHeight="1">
      <c r="A38" s="37" t="s">
        <v>36</v>
      </c>
    </row>
    <row r="39" spans="1:3" ht="12" customHeight="1">
      <c r="A39" s="119" t="s">
        <v>37</v>
      </c>
      <c r="B39" s="119"/>
      <c r="C39" s="41" t="s">
        <v>38</v>
      </c>
    </row>
    <row r="40" spans="1:9" ht="12" customHeight="1">
      <c r="A40" s="120" t="s">
        <v>39</v>
      </c>
      <c r="B40" s="120"/>
      <c r="C40" s="42">
        <v>0.05</v>
      </c>
      <c r="I40" s="39"/>
    </row>
    <row r="41" spans="1:3" ht="12" customHeight="1">
      <c r="A41" s="120" t="s">
        <v>40</v>
      </c>
      <c r="B41" s="120"/>
      <c r="C41" s="42">
        <v>0.1</v>
      </c>
    </row>
    <row r="42" spans="1:3" ht="12" customHeight="1">
      <c r="A42" s="120" t="s">
        <v>41</v>
      </c>
      <c r="B42" s="120"/>
      <c r="C42" s="42">
        <v>0.17</v>
      </c>
    </row>
    <row r="43" spans="1:3" ht="12" customHeight="1">
      <c r="A43" s="120" t="s">
        <v>42</v>
      </c>
      <c r="B43" s="120"/>
      <c r="C43" s="42">
        <v>0.25</v>
      </c>
    </row>
    <row r="44" spans="1:3" ht="12" customHeight="1">
      <c r="A44" s="120" t="s">
        <v>43</v>
      </c>
      <c r="B44" s="120"/>
      <c r="C44" s="42">
        <v>0.3</v>
      </c>
    </row>
    <row r="45" spans="1:3" ht="12" customHeight="1">
      <c r="A45" s="121" t="s">
        <v>44</v>
      </c>
      <c r="B45" s="121"/>
      <c r="C45" s="43">
        <v>0.4</v>
      </c>
    </row>
    <row r="46" spans="1:3" ht="12" customHeight="1">
      <c r="A46" s="120" t="s">
        <v>45</v>
      </c>
      <c r="B46" s="120"/>
      <c r="C46" s="42">
        <v>0.45</v>
      </c>
    </row>
    <row r="47" spans="1:10" ht="12" customHeight="1">
      <c r="A47" s="121" t="s">
        <v>46</v>
      </c>
      <c r="B47" s="121"/>
      <c r="C47" s="43">
        <v>0.5</v>
      </c>
      <c r="D47" s="122"/>
      <c r="E47" s="86"/>
      <c r="F47" s="86"/>
      <c r="G47" s="86"/>
      <c r="H47" s="86"/>
      <c r="I47" s="86"/>
      <c r="J47" s="86"/>
    </row>
    <row r="48" spans="1:11" ht="16.5" customHeight="1">
      <c r="A48" s="123"/>
      <c r="B48" s="123"/>
      <c r="C48" s="44"/>
      <c r="D48" s="39"/>
      <c r="E48" s="39"/>
      <c r="F48" s="39"/>
      <c r="G48" s="39"/>
      <c r="H48" s="39"/>
      <c r="I48" s="39"/>
      <c r="J48" s="39"/>
      <c r="K48" s="39"/>
    </row>
    <row r="49" spans="1:11" ht="22.5" customHeight="1">
      <c r="A49" s="124" t="s">
        <v>104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</row>
    <row r="50" spans="1:11" ht="23.25" customHeight="1">
      <c r="A50" s="125" t="s">
        <v>47</v>
      </c>
      <c r="B50" s="125"/>
      <c r="C50" s="125" t="s">
        <v>99</v>
      </c>
      <c r="D50" s="125"/>
      <c r="E50" s="126" t="s">
        <v>48</v>
      </c>
      <c r="F50" s="127"/>
      <c r="G50" s="128" t="s">
        <v>3</v>
      </c>
      <c r="H50" s="130" t="s">
        <v>49</v>
      </c>
      <c r="I50" s="131"/>
      <c r="J50" s="134" t="s">
        <v>91</v>
      </c>
      <c r="K50" s="134"/>
    </row>
    <row r="51" spans="1:11" ht="12" customHeight="1">
      <c r="A51" s="125"/>
      <c r="B51" s="125"/>
      <c r="C51" s="45" t="s">
        <v>50</v>
      </c>
      <c r="D51" s="46" t="s">
        <v>51</v>
      </c>
      <c r="E51" s="47" t="s">
        <v>50</v>
      </c>
      <c r="F51" s="47" t="s">
        <v>51</v>
      </c>
      <c r="G51" s="129"/>
      <c r="H51" s="132"/>
      <c r="I51" s="133"/>
      <c r="J51" s="134"/>
      <c r="K51" s="134"/>
    </row>
    <row r="52" spans="1:11" ht="12" customHeight="1">
      <c r="A52" s="108" t="s">
        <v>52</v>
      </c>
      <c r="B52" s="135"/>
      <c r="C52" s="30">
        <v>26</v>
      </c>
      <c r="D52" s="30">
        <v>33</v>
      </c>
      <c r="E52" s="48">
        <v>41</v>
      </c>
      <c r="F52" s="48">
        <v>51</v>
      </c>
      <c r="G52" s="8">
        <v>1</v>
      </c>
      <c r="H52" s="136">
        <v>134</v>
      </c>
      <c r="I52" s="137"/>
      <c r="J52" s="121" t="s">
        <v>100</v>
      </c>
      <c r="K52" s="121"/>
    </row>
    <row r="53" spans="1:11" ht="12" customHeight="1">
      <c r="A53" s="108" t="s">
        <v>53</v>
      </c>
      <c r="B53" s="135"/>
      <c r="C53" s="30">
        <v>52</v>
      </c>
      <c r="D53" s="30">
        <v>65</v>
      </c>
      <c r="E53" s="48">
        <f>$E$52*G53</f>
        <v>82</v>
      </c>
      <c r="F53" s="48">
        <f>$F$52*G53</f>
        <v>102</v>
      </c>
      <c r="G53" s="8">
        <v>2</v>
      </c>
      <c r="H53" s="136">
        <v>269</v>
      </c>
      <c r="I53" s="137"/>
      <c r="J53" s="121" t="s">
        <v>54</v>
      </c>
      <c r="K53" s="121"/>
    </row>
    <row r="54" spans="1:11" ht="12" customHeight="1">
      <c r="A54" s="108" t="s">
        <v>55</v>
      </c>
      <c r="B54" s="135"/>
      <c r="C54" s="30">
        <v>104</v>
      </c>
      <c r="D54" s="30">
        <v>130</v>
      </c>
      <c r="E54" s="48">
        <f>$E$52*G54</f>
        <v>164</v>
      </c>
      <c r="F54" s="48">
        <f>$F$52*G54</f>
        <v>204</v>
      </c>
      <c r="G54" s="8">
        <v>4</v>
      </c>
      <c r="H54" s="136">
        <v>538</v>
      </c>
      <c r="I54" s="137"/>
      <c r="J54" s="121" t="s">
        <v>101</v>
      </c>
      <c r="K54" s="121"/>
    </row>
    <row r="55" spans="1:11" ht="12" customHeight="1">
      <c r="A55" s="108" t="s">
        <v>55</v>
      </c>
      <c r="B55" s="135"/>
      <c r="C55" s="30">
        <v>104</v>
      </c>
      <c r="D55" s="30">
        <v>130</v>
      </c>
      <c r="E55" s="48">
        <f>$E$52*G55</f>
        <v>164</v>
      </c>
      <c r="F55" s="48">
        <f>$F$52*G55</f>
        <v>204</v>
      </c>
      <c r="G55" s="8">
        <v>4</v>
      </c>
      <c r="H55" s="136">
        <v>538</v>
      </c>
      <c r="I55" s="137"/>
      <c r="J55" s="121" t="s">
        <v>56</v>
      </c>
      <c r="K55" s="121"/>
    </row>
    <row r="56" spans="1:11" ht="12" customHeight="1">
      <c r="A56" s="108" t="s">
        <v>57</v>
      </c>
      <c r="B56" s="135"/>
      <c r="C56" s="30">
        <v>208</v>
      </c>
      <c r="D56" s="30">
        <v>260</v>
      </c>
      <c r="E56" s="48">
        <f>$E$52*G56</f>
        <v>328</v>
      </c>
      <c r="F56" s="48">
        <f>$F$52*G56</f>
        <v>408</v>
      </c>
      <c r="G56" s="8">
        <v>8</v>
      </c>
      <c r="H56" s="136">
        <v>1075</v>
      </c>
      <c r="I56" s="137"/>
      <c r="J56" s="121" t="s">
        <v>102</v>
      </c>
      <c r="K56" s="121"/>
    </row>
    <row r="57" spans="1:6" ht="12" customHeight="1">
      <c r="A57" s="138" t="s">
        <v>58</v>
      </c>
      <c r="B57" s="138"/>
      <c r="C57" s="139"/>
      <c r="D57" s="139"/>
      <c r="E57" s="139"/>
      <c r="F57" s="139"/>
    </row>
    <row r="58" spans="1:6" ht="12" customHeight="1">
      <c r="A58" s="140" t="s">
        <v>59</v>
      </c>
      <c r="B58" s="140"/>
      <c r="C58" s="140"/>
      <c r="D58" s="140"/>
      <c r="E58" s="140"/>
      <c r="F58" s="140"/>
    </row>
    <row r="59" ht="12" customHeight="1">
      <c r="A59" s="49" t="s">
        <v>60</v>
      </c>
    </row>
    <row r="60" spans="1:11" ht="12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s="51" customFormat="1" ht="18.75" customHeight="1">
      <c r="A62" s="142" t="s">
        <v>103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</row>
    <row r="63" spans="1:11" ht="16.5" customHeight="1">
      <c r="A63" s="89" t="s">
        <v>0</v>
      </c>
      <c r="B63" s="89"/>
      <c r="C63" s="70" t="s">
        <v>61</v>
      </c>
      <c r="D63" s="52" t="s">
        <v>2</v>
      </c>
      <c r="E63" s="70" t="s">
        <v>61</v>
      </c>
      <c r="F63" s="52" t="s">
        <v>2</v>
      </c>
      <c r="G63" s="90" t="s">
        <v>3</v>
      </c>
      <c r="H63" s="89" t="s">
        <v>4</v>
      </c>
      <c r="I63" s="89" t="s">
        <v>5</v>
      </c>
      <c r="J63" s="89" t="s">
        <v>6</v>
      </c>
      <c r="K63" s="51"/>
    </row>
    <row r="64" spans="1:10" ht="18" customHeight="1">
      <c r="A64" s="89"/>
      <c r="B64" s="89"/>
      <c r="C64" s="92" t="s">
        <v>7</v>
      </c>
      <c r="D64" s="93"/>
      <c r="E64" s="92" t="s">
        <v>8</v>
      </c>
      <c r="F64" s="93"/>
      <c r="G64" s="91"/>
      <c r="H64" s="89"/>
      <c r="I64" s="89"/>
      <c r="J64" s="89"/>
    </row>
    <row r="65" spans="1:10" ht="12" customHeight="1">
      <c r="A65" s="94" t="s">
        <v>9</v>
      </c>
      <c r="B65" s="143"/>
      <c r="C65" s="78">
        <f>$C$75*G65</f>
        <v>7500</v>
      </c>
      <c r="D65" s="7">
        <f>$D$75*G65</f>
        <v>10500</v>
      </c>
      <c r="E65" s="71">
        <f>$E$75*G65</f>
        <v>5200</v>
      </c>
      <c r="F65" s="7">
        <f>$F$75*G65</f>
        <v>7400</v>
      </c>
      <c r="G65" s="8">
        <v>100</v>
      </c>
      <c r="H65" s="9">
        <v>13440</v>
      </c>
      <c r="I65" s="10" t="s">
        <v>10</v>
      </c>
      <c r="J65" s="9">
        <v>872</v>
      </c>
    </row>
    <row r="66" spans="1:10" ht="12" customHeight="1">
      <c r="A66" s="94" t="s">
        <v>11</v>
      </c>
      <c r="B66" s="143"/>
      <c r="C66" s="78">
        <f aca="true" t="shared" si="4" ref="C66:C74">$C$75*G66</f>
        <v>4800</v>
      </c>
      <c r="D66" s="7">
        <f aca="true" t="shared" si="5" ref="D66:D74">$D$75*G66</f>
        <v>6720</v>
      </c>
      <c r="E66" s="71">
        <f aca="true" t="shared" si="6" ref="E66:E74">$E$75*G66</f>
        <v>3328</v>
      </c>
      <c r="F66" s="7">
        <f aca="true" t="shared" si="7" ref="F66:F74">$F$75*G66</f>
        <v>4736</v>
      </c>
      <c r="G66" s="8">
        <v>64</v>
      </c>
      <c r="H66" s="9">
        <v>8602</v>
      </c>
      <c r="I66" s="10" t="s">
        <v>12</v>
      </c>
      <c r="J66" s="9">
        <v>554</v>
      </c>
    </row>
    <row r="67" spans="1:10" ht="12" customHeight="1">
      <c r="A67" s="94" t="s">
        <v>13</v>
      </c>
      <c r="B67" s="143"/>
      <c r="C67" s="78">
        <f t="shared" si="4"/>
        <v>3750</v>
      </c>
      <c r="D67" s="7">
        <f t="shared" si="5"/>
        <v>5250</v>
      </c>
      <c r="E67" s="71">
        <f t="shared" si="6"/>
        <v>2600</v>
      </c>
      <c r="F67" s="7">
        <f t="shared" si="7"/>
        <v>3700</v>
      </c>
      <c r="G67" s="8">
        <v>50</v>
      </c>
      <c r="H67" s="9">
        <v>6720</v>
      </c>
      <c r="I67" s="10" t="s">
        <v>14</v>
      </c>
      <c r="J67" s="9">
        <v>431.5</v>
      </c>
    </row>
    <row r="68" spans="1:10" ht="12" customHeight="1">
      <c r="A68" s="94" t="s">
        <v>15</v>
      </c>
      <c r="B68" s="143"/>
      <c r="C68" s="78">
        <f t="shared" si="4"/>
        <v>3000</v>
      </c>
      <c r="D68" s="7">
        <f t="shared" si="5"/>
        <v>4200</v>
      </c>
      <c r="E68" s="71">
        <f t="shared" si="6"/>
        <v>2080</v>
      </c>
      <c r="F68" s="7">
        <f t="shared" si="7"/>
        <v>2960</v>
      </c>
      <c r="G68" s="8">
        <v>40</v>
      </c>
      <c r="H68" s="9">
        <v>5376</v>
      </c>
      <c r="I68" s="10" t="s">
        <v>16</v>
      </c>
      <c r="J68" s="9">
        <v>339</v>
      </c>
    </row>
    <row r="69" spans="1:10" ht="12" customHeight="1">
      <c r="A69" s="94" t="s">
        <v>17</v>
      </c>
      <c r="B69" s="143"/>
      <c r="C69" s="78">
        <f t="shared" si="4"/>
        <v>2250</v>
      </c>
      <c r="D69" s="7">
        <f t="shared" si="5"/>
        <v>3150</v>
      </c>
      <c r="E69" s="71">
        <f t="shared" si="6"/>
        <v>1560</v>
      </c>
      <c r="F69" s="7">
        <f t="shared" si="7"/>
        <v>2220</v>
      </c>
      <c r="G69" s="8">
        <v>30</v>
      </c>
      <c r="H69" s="9">
        <v>4032</v>
      </c>
      <c r="I69" s="10" t="s">
        <v>18</v>
      </c>
      <c r="J69" s="9">
        <v>256</v>
      </c>
    </row>
    <row r="70" spans="1:10" ht="12" customHeight="1">
      <c r="A70" s="94" t="s">
        <v>19</v>
      </c>
      <c r="B70" s="143"/>
      <c r="C70" s="78">
        <f t="shared" si="4"/>
        <v>1875</v>
      </c>
      <c r="D70" s="7">
        <f t="shared" si="5"/>
        <v>2625</v>
      </c>
      <c r="E70" s="71">
        <f t="shared" si="6"/>
        <v>1300</v>
      </c>
      <c r="F70" s="7">
        <f t="shared" si="7"/>
        <v>1850</v>
      </c>
      <c r="G70" s="8">
        <v>25</v>
      </c>
      <c r="H70" s="9">
        <v>3360</v>
      </c>
      <c r="I70" s="10" t="s">
        <v>20</v>
      </c>
      <c r="J70" s="9">
        <v>211</v>
      </c>
    </row>
    <row r="71" spans="1:10" ht="12" customHeight="1">
      <c r="A71" s="94" t="s">
        <v>21</v>
      </c>
      <c r="B71" s="143"/>
      <c r="C71" s="78">
        <f t="shared" si="4"/>
        <v>1500</v>
      </c>
      <c r="D71" s="7">
        <f t="shared" si="5"/>
        <v>2100</v>
      </c>
      <c r="E71" s="71">
        <f t="shared" si="6"/>
        <v>1040</v>
      </c>
      <c r="F71" s="7">
        <f t="shared" si="7"/>
        <v>1480</v>
      </c>
      <c r="G71" s="8">
        <v>20</v>
      </c>
      <c r="H71" s="9">
        <v>2688</v>
      </c>
      <c r="I71" s="10" t="s">
        <v>22</v>
      </c>
      <c r="J71" s="9">
        <v>168</v>
      </c>
    </row>
    <row r="72" spans="1:11" s="51" customFormat="1" ht="12" customHeight="1">
      <c r="A72" s="94" t="s">
        <v>23</v>
      </c>
      <c r="B72" s="143"/>
      <c r="C72" s="78">
        <f t="shared" si="4"/>
        <v>1200</v>
      </c>
      <c r="D72" s="7">
        <f t="shared" si="5"/>
        <v>1680</v>
      </c>
      <c r="E72" s="71">
        <f t="shared" si="6"/>
        <v>832</v>
      </c>
      <c r="F72" s="7">
        <f t="shared" si="7"/>
        <v>1184</v>
      </c>
      <c r="G72" s="8">
        <v>16</v>
      </c>
      <c r="H72" s="9">
        <v>2144</v>
      </c>
      <c r="I72" s="10" t="s">
        <v>24</v>
      </c>
      <c r="J72" s="9">
        <v>134</v>
      </c>
      <c r="K72"/>
    </row>
    <row r="73" spans="1:10" s="51" customFormat="1" ht="12.75" customHeight="1">
      <c r="A73" s="94" t="s">
        <v>25</v>
      </c>
      <c r="B73" s="143"/>
      <c r="C73" s="78">
        <f t="shared" si="4"/>
        <v>1125</v>
      </c>
      <c r="D73" s="7">
        <f t="shared" si="5"/>
        <v>1575</v>
      </c>
      <c r="E73" s="71">
        <f t="shared" si="6"/>
        <v>780</v>
      </c>
      <c r="F73" s="7">
        <f t="shared" si="7"/>
        <v>1110</v>
      </c>
      <c r="G73" s="8">
        <v>15</v>
      </c>
      <c r="H73" s="9">
        <v>2016</v>
      </c>
      <c r="I73" s="10" t="s">
        <v>26</v>
      </c>
      <c r="J73" s="9">
        <v>125</v>
      </c>
    </row>
    <row r="74" spans="1:10" s="51" customFormat="1" ht="12" customHeight="1">
      <c r="A74" s="94" t="s">
        <v>27</v>
      </c>
      <c r="B74" s="143"/>
      <c r="C74" s="78">
        <f t="shared" si="4"/>
        <v>750</v>
      </c>
      <c r="D74" s="7">
        <f t="shared" si="5"/>
        <v>1050</v>
      </c>
      <c r="E74" s="71">
        <f t="shared" si="6"/>
        <v>520</v>
      </c>
      <c r="F74" s="7">
        <f t="shared" si="7"/>
        <v>740</v>
      </c>
      <c r="G74" s="8">
        <v>10</v>
      </c>
      <c r="H74" s="9">
        <v>1344</v>
      </c>
      <c r="I74" s="10" t="s">
        <v>28</v>
      </c>
      <c r="J74" s="9">
        <v>82</v>
      </c>
    </row>
    <row r="75" spans="1:10" s="51" customFormat="1" ht="12" customHeight="1">
      <c r="A75" s="95" t="s">
        <v>29</v>
      </c>
      <c r="B75" s="144"/>
      <c r="C75" s="78">
        <v>75</v>
      </c>
      <c r="D75" s="12">
        <v>105</v>
      </c>
      <c r="E75" s="58">
        <v>52</v>
      </c>
      <c r="F75" s="12">
        <v>74</v>
      </c>
      <c r="G75" s="8">
        <v>1</v>
      </c>
      <c r="H75" s="13">
        <v>134</v>
      </c>
      <c r="I75" s="10" t="s">
        <v>30</v>
      </c>
      <c r="J75" s="9">
        <v>6.5</v>
      </c>
    </row>
    <row r="76" ht="14.25" customHeight="1">
      <c r="A76" s="37" t="s">
        <v>62</v>
      </c>
    </row>
    <row r="77" ht="12" customHeight="1">
      <c r="A77" s="49" t="s">
        <v>63</v>
      </c>
    </row>
    <row r="78" ht="12" customHeight="1">
      <c r="A78" s="49" t="s">
        <v>64</v>
      </c>
    </row>
    <row r="79" spans="1:4" ht="12.75" customHeight="1">
      <c r="A79" s="145" t="s">
        <v>65</v>
      </c>
      <c r="B79" s="145"/>
      <c r="C79" s="145"/>
      <c r="D79" s="145"/>
    </row>
    <row r="80" spans="1:4" ht="12.75" customHeight="1">
      <c r="A80" s="146" t="s">
        <v>66</v>
      </c>
      <c r="B80" s="146"/>
      <c r="C80" s="147" t="s">
        <v>67</v>
      </c>
      <c r="D80" s="147"/>
    </row>
    <row r="81" spans="1:4" ht="12.75" customHeight="1">
      <c r="A81" s="146" t="s">
        <v>68</v>
      </c>
      <c r="B81" s="146"/>
      <c r="C81" s="147" t="s">
        <v>69</v>
      </c>
      <c r="D81" s="147"/>
    </row>
    <row r="82" spans="1:4" ht="12.75" customHeight="1">
      <c r="A82" s="146" t="s">
        <v>70</v>
      </c>
      <c r="B82" s="146"/>
      <c r="C82" s="147" t="s">
        <v>71</v>
      </c>
      <c r="D82" s="147"/>
    </row>
    <row r="83" spans="1:4" ht="12.75" customHeight="1">
      <c r="A83" s="146" t="s">
        <v>72</v>
      </c>
      <c r="B83" s="146"/>
      <c r="C83" s="147" t="s">
        <v>73</v>
      </c>
      <c r="D83" s="147"/>
    </row>
    <row r="84" spans="1:4" ht="12.75" customHeight="1">
      <c r="A84" s="146" t="s">
        <v>74</v>
      </c>
      <c r="B84" s="146"/>
      <c r="C84" s="147" t="s">
        <v>75</v>
      </c>
      <c r="D84" s="147"/>
    </row>
    <row r="85" spans="1:4" ht="12.75" customHeight="1">
      <c r="A85" s="146" t="s">
        <v>76</v>
      </c>
      <c r="B85" s="146"/>
      <c r="C85" s="147" t="s">
        <v>77</v>
      </c>
      <c r="D85" s="147"/>
    </row>
    <row r="86" spans="1:11" ht="12.75" customHeight="1">
      <c r="A86" s="50"/>
      <c r="B86" s="50"/>
      <c r="C86" s="50"/>
      <c r="D86" s="50"/>
      <c r="E86" s="50"/>
      <c r="F86" s="50"/>
      <c r="G86" s="50"/>
      <c r="H86" s="50"/>
      <c r="I86" s="50"/>
      <c r="J86" s="53"/>
      <c r="K86" s="54"/>
    </row>
    <row r="87" spans="1:11" s="55" customFormat="1" ht="21.75" customHeight="1">
      <c r="A87" s="148" t="s">
        <v>78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</row>
    <row r="88" spans="1:11" s="55" customFormat="1" ht="19.5" customHeight="1">
      <c r="A88" s="149" t="s">
        <v>79</v>
      </c>
      <c r="B88" s="150"/>
      <c r="C88" s="151"/>
      <c r="D88" s="149" t="s">
        <v>80</v>
      </c>
      <c r="E88" s="150"/>
      <c r="F88" s="151"/>
      <c r="G88" s="149" t="s">
        <v>81</v>
      </c>
      <c r="H88" s="150"/>
      <c r="I88" s="150"/>
      <c r="J88" s="150"/>
      <c r="K88" s="150"/>
    </row>
    <row r="89" spans="1:11" ht="12.75" customHeight="1">
      <c r="A89" s="152" t="s">
        <v>82</v>
      </c>
      <c r="B89" s="153"/>
      <c r="C89" s="154"/>
      <c r="D89" s="155">
        <v>0.7</v>
      </c>
      <c r="E89" s="156"/>
      <c r="F89" s="157"/>
      <c r="G89" s="158" t="s">
        <v>83</v>
      </c>
      <c r="H89" s="159"/>
      <c r="I89" s="159"/>
      <c r="J89" s="159"/>
      <c r="K89" s="159"/>
    </row>
    <row r="90" spans="1:11" ht="12.75" customHeight="1">
      <c r="A90" s="152" t="s">
        <v>84</v>
      </c>
      <c r="B90" s="153"/>
      <c r="C90" s="154"/>
      <c r="D90" s="155">
        <v>0.65</v>
      </c>
      <c r="E90" s="156"/>
      <c r="F90" s="157"/>
      <c r="G90" s="158" t="s">
        <v>85</v>
      </c>
      <c r="H90" s="159"/>
      <c r="I90" s="159"/>
      <c r="J90" s="159"/>
      <c r="K90" s="159"/>
    </row>
    <row r="91" spans="1:11" ht="12.75" customHeight="1">
      <c r="A91" s="152" t="s">
        <v>86</v>
      </c>
      <c r="B91" s="153"/>
      <c r="C91" s="154"/>
      <c r="D91" s="155">
        <v>0.6</v>
      </c>
      <c r="E91" s="156"/>
      <c r="F91" s="157"/>
      <c r="G91" s="158" t="s">
        <v>87</v>
      </c>
      <c r="H91" s="159"/>
      <c r="I91" s="159"/>
      <c r="J91" s="159"/>
      <c r="K91" s="159"/>
    </row>
    <row r="92" spans="1:11" s="56" customFormat="1" ht="25.5" customHeight="1">
      <c r="A92" s="160" t="s">
        <v>88</v>
      </c>
      <c r="B92" s="160"/>
      <c r="C92" s="160"/>
      <c r="D92" s="160"/>
      <c r="E92" s="160"/>
      <c r="F92" s="160"/>
      <c r="G92" s="160"/>
      <c r="H92" s="160"/>
      <c r="I92" s="160"/>
      <c r="J92" s="160"/>
      <c r="K92" s="160"/>
    </row>
    <row r="93" spans="1:11" s="56" customFormat="1" ht="12.75" customHeight="1">
      <c r="A93" s="141"/>
      <c r="B93" s="141"/>
      <c r="C93" s="141"/>
      <c r="D93" s="141"/>
      <c r="E93" s="57"/>
      <c r="F93" s="57"/>
      <c r="G93" s="57"/>
      <c r="H93" s="57"/>
      <c r="I93" s="57"/>
      <c r="J93" s="57"/>
      <c r="K93" s="57"/>
    </row>
    <row r="94" spans="1:11" s="56" customFormat="1" ht="54.75" customHeight="1">
      <c r="A94" s="82" t="s">
        <v>114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63" customHeight="1">
      <c r="A95" s="84" t="s">
        <v>115</v>
      </c>
      <c r="B95" s="84"/>
      <c r="C95" s="84"/>
      <c r="D95" s="84"/>
      <c r="E95" s="84"/>
      <c r="F95" s="84"/>
      <c r="G95" s="84"/>
      <c r="H95" s="84"/>
      <c r="I95" s="84"/>
      <c r="J95" s="84"/>
      <c r="K95" s="85"/>
    </row>
    <row r="96" spans="1:11" ht="36" customHeight="1">
      <c r="A96" s="82" t="s">
        <v>113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</row>
  </sheetData>
  <sheetProtection/>
  <mergeCells count="135">
    <mergeCell ref="A92:K92"/>
    <mergeCell ref="A93:D93"/>
    <mergeCell ref="A90:C90"/>
    <mergeCell ref="D90:F90"/>
    <mergeCell ref="G90:K90"/>
    <mergeCell ref="A91:C91"/>
    <mergeCell ref="D91:F91"/>
    <mergeCell ref="G91:K91"/>
    <mergeCell ref="A87:K87"/>
    <mergeCell ref="A88:C88"/>
    <mergeCell ref="D88:F88"/>
    <mergeCell ref="G88:K88"/>
    <mergeCell ref="A89:C89"/>
    <mergeCell ref="D89:F89"/>
    <mergeCell ref="G89:K89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1:B71"/>
    <mergeCell ref="A72:B72"/>
    <mergeCell ref="A73:B73"/>
    <mergeCell ref="A74:B74"/>
    <mergeCell ref="A75:B75"/>
    <mergeCell ref="A79:D79"/>
    <mergeCell ref="A65:B65"/>
    <mergeCell ref="A66:B66"/>
    <mergeCell ref="A67:B67"/>
    <mergeCell ref="A68:B68"/>
    <mergeCell ref="A69:B69"/>
    <mergeCell ref="A70:B70"/>
    <mergeCell ref="A62:K62"/>
    <mergeCell ref="A63:B64"/>
    <mergeCell ref="G63:G64"/>
    <mergeCell ref="H63:H64"/>
    <mergeCell ref="I63:I64"/>
    <mergeCell ref="J63:J64"/>
    <mergeCell ref="C64:D64"/>
    <mergeCell ref="E64:F64"/>
    <mergeCell ref="A56:B56"/>
    <mergeCell ref="H56:I56"/>
    <mergeCell ref="J56:K56"/>
    <mergeCell ref="A57:F57"/>
    <mergeCell ref="A58:F58"/>
    <mergeCell ref="A60:K60"/>
    <mergeCell ref="A54:B54"/>
    <mergeCell ref="H54:I54"/>
    <mergeCell ref="J54:K54"/>
    <mergeCell ref="A55:B55"/>
    <mergeCell ref="H55:I55"/>
    <mergeCell ref="J55:K55"/>
    <mergeCell ref="A52:B52"/>
    <mergeCell ref="H52:I52"/>
    <mergeCell ref="J52:K52"/>
    <mergeCell ref="A53:B53"/>
    <mergeCell ref="H53:I53"/>
    <mergeCell ref="J53:K53"/>
    <mergeCell ref="D47:J47"/>
    <mergeCell ref="A48:B48"/>
    <mergeCell ref="A49:K49"/>
    <mergeCell ref="A50:B51"/>
    <mergeCell ref="C50:D50"/>
    <mergeCell ref="E50:F50"/>
    <mergeCell ref="G50:G51"/>
    <mergeCell ref="H50:I51"/>
    <mergeCell ref="J50:K51"/>
    <mergeCell ref="A42:B42"/>
    <mergeCell ref="A43:B43"/>
    <mergeCell ref="A44:B44"/>
    <mergeCell ref="A45:B45"/>
    <mergeCell ref="A46:B46"/>
    <mergeCell ref="A47:B47"/>
    <mergeCell ref="A35:B35"/>
    <mergeCell ref="G35:H35"/>
    <mergeCell ref="A37:K37"/>
    <mergeCell ref="A39:B39"/>
    <mergeCell ref="A40:B40"/>
    <mergeCell ref="A41:B41"/>
    <mergeCell ref="C31:K31"/>
    <mergeCell ref="A32:B32"/>
    <mergeCell ref="G32:H32"/>
    <mergeCell ref="A33:B33"/>
    <mergeCell ref="G33:H33"/>
    <mergeCell ref="A34:B34"/>
    <mergeCell ref="G34:H34"/>
    <mergeCell ref="A27:B27"/>
    <mergeCell ref="G27:H27"/>
    <mergeCell ref="A28:B28"/>
    <mergeCell ref="G28:H28"/>
    <mergeCell ref="A29:B29"/>
    <mergeCell ref="G29:H29"/>
    <mergeCell ref="A20:J20"/>
    <mergeCell ref="A22:D22"/>
    <mergeCell ref="A24:I24"/>
    <mergeCell ref="A25:B26"/>
    <mergeCell ref="C25:C26"/>
    <mergeCell ref="D25:D26"/>
    <mergeCell ref="E25:E26"/>
    <mergeCell ref="F25:F26"/>
    <mergeCell ref="G25:H26"/>
    <mergeCell ref="I25:I26"/>
    <mergeCell ref="A14:B14"/>
    <mergeCell ref="A15:B15"/>
    <mergeCell ref="A16:B16"/>
    <mergeCell ref="A17:B17"/>
    <mergeCell ref="A18:B18"/>
    <mergeCell ref="A19:J19"/>
    <mergeCell ref="A8:B8"/>
    <mergeCell ref="A9:B9"/>
    <mergeCell ref="A10:B10"/>
    <mergeCell ref="A11:B11"/>
    <mergeCell ref="A12:B12"/>
    <mergeCell ref="A13:B13"/>
    <mergeCell ref="G6:G7"/>
    <mergeCell ref="H6:H7"/>
    <mergeCell ref="I6:I7"/>
    <mergeCell ref="J6:J7"/>
    <mergeCell ref="C7:D7"/>
    <mergeCell ref="E7:F7"/>
    <mergeCell ref="A2:K2"/>
    <mergeCell ref="A94:K94"/>
    <mergeCell ref="A95:K95"/>
    <mergeCell ref="A96:K96"/>
    <mergeCell ref="A4:B4"/>
    <mergeCell ref="F4:K4"/>
    <mergeCell ref="A5:J5"/>
    <mergeCell ref="A6:B7"/>
  </mergeCells>
  <printOptions/>
  <pageMargins left="0.3937007874015748" right="0" top="0" bottom="0" header="0.5118110236220472" footer="0.5118110236220472"/>
  <pageSetup horizontalDpi="600" verticalDpi="600" orientation="portrait" paperSize="9" scale="89" r:id="rId1"/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2013-07-16T11:57:06Z</cp:lastPrinted>
  <dcterms:created xsi:type="dcterms:W3CDTF">2012-09-14T13:00:24Z</dcterms:created>
  <dcterms:modified xsi:type="dcterms:W3CDTF">2013-07-16T11:58:22Z</dcterms:modified>
  <cp:category/>
  <cp:version/>
  <cp:contentType/>
  <cp:contentStatus/>
</cp:coreProperties>
</file>